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06C0537-1A50-4E2C-B168-73F9402DEC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E15" i="1" l="1"/>
  <c r="F10" i="1"/>
  <c r="H6" i="1"/>
  <c r="H7" i="1" s="1"/>
  <c r="E12" i="1" l="1"/>
  <c r="E13" i="1"/>
  <c r="F16" i="1"/>
  <c r="F12" i="1"/>
  <c r="E14" i="1"/>
  <c r="F14" i="1"/>
  <c r="F13" i="1"/>
  <c r="F11" i="1"/>
  <c r="F15" i="1"/>
  <c r="E10" i="1"/>
  <c r="E11" i="1"/>
</calcChain>
</file>

<file path=xl/sharedStrings.xml><?xml version="1.0" encoding="utf-8"?>
<sst xmlns="http://schemas.openxmlformats.org/spreadsheetml/2006/main" count="33" uniqueCount="32">
  <si>
    <t>A</t>
  </si>
  <si>
    <t>B</t>
  </si>
  <si>
    <t>C</t>
  </si>
  <si>
    <t>3+</t>
  </si>
  <si>
    <t>D</t>
  </si>
  <si>
    <t>3-</t>
  </si>
  <si>
    <t>E</t>
  </si>
  <si>
    <t>FX</t>
  </si>
  <si>
    <t>5+</t>
  </si>
  <si>
    <t>F</t>
  </si>
  <si>
    <t>5-</t>
  </si>
  <si>
    <t>GELL - ECTS grades calculations</t>
  </si>
  <si>
    <t>Enter into yellow fields only</t>
  </si>
  <si>
    <t>Maximum achievable points  of the test</t>
  </si>
  <si>
    <t>Type-in the percentage limit to be positive.
In most higher education institutions it is 60%</t>
  </si>
  <si>
    <r>
      <t xml:space="preserve">Points of the </t>
    </r>
    <r>
      <rPr>
        <b/>
        <u/>
        <sz val="12"/>
        <color theme="1"/>
        <rFont val="Arial"/>
        <family val="2"/>
      </rPr>
      <t>best</t>
    </r>
    <r>
      <rPr>
        <b/>
        <sz val="12"/>
        <color theme="1"/>
        <rFont val="Arial"/>
        <family val="2"/>
      </rPr>
      <t xml:space="preserve"> student's test</t>
    </r>
  </si>
  <si>
    <t>Difference between best test and boundary value</t>
  </si>
  <si>
    <t>These are the minimum points to achieve a positive grade, which is "E" (boundary value)</t>
  </si>
  <si>
    <t>1% of the points of cell "H6"</t>
  </si>
  <si>
    <t>Calculations</t>
  </si>
  <si>
    <t>best 10%</t>
  </si>
  <si>
    <t>next 25%</t>
  </si>
  <si>
    <t>next 30%</t>
  </si>
  <si>
    <t>lowest 10%</t>
  </si>
  <si>
    <t>failed - the student can repeat the exam</t>
  </si>
  <si>
    <t>failed - the student has to repeat the entire education</t>
  </si>
  <si>
    <t>Austrian grades</t>
  </si>
  <si>
    <t>ECTS-grades</t>
  </si>
  <si>
    <t>Points from …. to</t>
  </si>
  <si>
    <t>If it is not 60%, the formulars in cells "E15 - F16" must be revised</t>
  </si>
  <si>
    <t>The best test must be equal or above cell "H4"
and equal or below "H2"</t>
  </si>
  <si>
    <t>Boundary value between FX and F is to be determined individually!
For most  HEIs it is 50% of the most achievable points of cell "H2"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</si>
</sst>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FF0000"/>
      <name val="Arial"/>
      <family val="2"/>
    </font>
    <font>
      <b/>
      <sz val="16"/>
      <color theme="0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u/>
      <sz val="12"/>
      <color theme="1"/>
      <name val="Arial"/>
      <family val="2"/>
    </font>
    <font>
      <b/>
      <sz val="16"/>
      <name val="Arial"/>
      <family val="2"/>
    </font>
    <font>
      <b/>
      <sz val="2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ECFF"/>
      <color rgb="FFCCFF99"/>
      <color rgb="FFFFFF99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6"/>
  <sheetViews>
    <sheetView tabSelected="1" zoomScale="80" zoomScaleNormal="80" workbookViewId="0">
      <selection activeCell="K8" sqref="K8"/>
    </sheetView>
  </sheetViews>
  <sheetFormatPr baseColWidth="10" defaultColWidth="11.44140625" defaultRowHeight="15" x14ac:dyDescent="0.3"/>
  <cols>
    <col min="1" max="1" width="3.6640625" style="2" customWidth="1"/>
    <col min="2" max="2" width="18.5546875" style="1" customWidth="1"/>
    <col min="3" max="3" width="53.44140625" style="2" bestFit="1" customWidth="1"/>
    <col min="4" max="4" width="18.6640625" style="1" customWidth="1"/>
    <col min="5" max="6" width="18.44140625" style="2" customWidth="1"/>
    <col min="7" max="8" width="11.44140625" style="2"/>
    <col min="9" max="9" width="14.88671875" style="2" customWidth="1"/>
    <col min="10" max="10" width="11.44140625" style="2"/>
    <col min="11" max="11" width="30" style="2" customWidth="1"/>
    <col min="12" max="16384" width="11.44140625" style="2"/>
  </cols>
  <sheetData>
    <row r="2" spans="2:11" ht="36" customHeight="1" x14ac:dyDescent="0.3">
      <c r="B2" s="18" t="s">
        <v>11</v>
      </c>
      <c r="C2" s="18"/>
      <c r="D2" s="17" t="s">
        <v>13</v>
      </c>
      <c r="E2" s="17"/>
      <c r="F2" s="17"/>
      <c r="G2" s="17"/>
      <c r="H2" s="10">
        <v>200</v>
      </c>
    </row>
    <row r="3" spans="2:11" ht="36" customHeight="1" x14ac:dyDescent="0.3">
      <c r="B3" s="16" t="s">
        <v>12</v>
      </c>
      <c r="C3" s="16"/>
      <c r="D3" s="23" t="s">
        <v>14</v>
      </c>
      <c r="E3" s="24"/>
      <c r="F3" s="24"/>
      <c r="G3" s="25"/>
      <c r="H3" s="12">
        <v>60</v>
      </c>
      <c r="I3" s="15" t="s">
        <v>29</v>
      </c>
      <c r="J3" s="15"/>
      <c r="K3" s="15"/>
    </row>
    <row r="4" spans="2:11" ht="36" customHeight="1" x14ac:dyDescent="0.3">
      <c r="B4" s="6"/>
      <c r="C4" s="6"/>
      <c r="D4" s="19" t="s">
        <v>17</v>
      </c>
      <c r="E4" s="19"/>
      <c r="F4" s="19"/>
      <c r="G4" s="19"/>
      <c r="H4" s="11">
        <f>H2/100*H3</f>
        <v>120</v>
      </c>
    </row>
    <row r="5" spans="2:11" ht="36" customHeight="1" x14ac:dyDescent="0.3">
      <c r="B5" s="6"/>
      <c r="C5" s="6"/>
      <c r="D5" s="17" t="s">
        <v>15</v>
      </c>
      <c r="E5" s="17"/>
      <c r="F5" s="17"/>
      <c r="G5" s="17"/>
      <c r="H5" s="10">
        <v>180</v>
      </c>
      <c r="I5" s="15" t="s">
        <v>30</v>
      </c>
      <c r="J5" s="15"/>
      <c r="K5" s="15"/>
    </row>
    <row r="6" spans="2:11" ht="36" customHeight="1" x14ac:dyDescent="0.3">
      <c r="B6" s="6"/>
      <c r="C6" s="6"/>
      <c r="D6" s="20" t="s">
        <v>16</v>
      </c>
      <c r="E6" s="21"/>
      <c r="F6" s="21"/>
      <c r="G6" s="22"/>
      <c r="H6" s="11">
        <f>H5-H4</f>
        <v>60</v>
      </c>
    </row>
    <row r="7" spans="2:11" ht="36" customHeight="1" x14ac:dyDescent="0.3">
      <c r="B7" s="6"/>
      <c r="C7" s="6"/>
      <c r="D7" s="17" t="s">
        <v>18</v>
      </c>
      <c r="E7" s="17"/>
      <c r="F7" s="17"/>
      <c r="G7" s="17"/>
      <c r="H7" s="11">
        <f>H6/100</f>
        <v>0.6</v>
      </c>
    </row>
    <row r="9" spans="2:11" ht="35.4" customHeight="1" x14ac:dyDescent="0.3">
      <c r="B9" s="7" t="s">
        <v>27</v>
      </c>
      <c r="C9" s="5" t="s">
        <v>19</v>
      </c>
      <c r="D9" s="13" t="s">
        <v>26</v>
      </c>
      <c r="E9" s="26" t="s">
        <v>28</v>
      </c>
      <c r="F9" s="27"/>
    </row>
    <row r="10" spans="2:11" ht="35.4" customHeight="1" x14ac:dyDescent="0.3">
      <c r="B10" s="8" t="s">
        <v>0</v>
      </c>
      <c r="C10" s="3" t="s">
        <v>20</v>
      </c>
      <c r="D10" s="14">
        <v>1</v>
      </c>
      <c r="E10" s="9">
        <f>H5-10*H7</f>
        <v>174</v>
      </c>
      <c r="F10" s="9">
        <f>H5</f>
        <v>180</v>
      </c>
    </row>
    <row r="11" spans="2:11" ht="35.4" customHeight="1" x14ac:dyDescent="0.3">
      <c r="B11" s="8" t="s">
        <v>1</v>
      </c>
      <c r="C11" s="3" t="s">
        <v>21</v>
      </c>
      <c r="D11" s="14">
        <v>2</v>
      </c>
      <c r="E11" s="9">
        <f>H5-35*H7</f>
        <v>159</v>
      </c>
      <c r="F11" s="9">
        <f>H5-(10+H7)*H7</f>
        <v>173.64</v>
      </c>
    </row>
    <row r="12" spans="2:11" ht="35.4" customHeight="1" x14ac:dyDescent="0.3">
      <c r="B12" s="8" t="s">
        <v>2</v>
      </c>
      <c r="C12" s="3" t="s">
        <v>22</v>
      </c>
      <c r="D12" s="14" t="s">
        <v>3</v>
      </c>
      <c r="E12" s="9">
        <f>H5-65*H7</f>
        <v>141</v>
      </c>
      <c r="F12" s="9">
        <f>H5-(35+H7)*H7</f>
        <v>158.63999999999999</v>
      </c>
    </row>
    <row r="13" spans="2:11" ht="35.4" customHeight="1" x14ac:dyDescent="0.3">
      <c r="B13" s="8" t="s">
        <v>4</v>
      </c>
      <c r="C13" s="3" t="s">
        <v>21</v>
      </c>
      <c r="D13" s="14" t="s">
        <v>5</v>
      </c>
      <c r="E13" s="9">
        <f>H5-90*H7</f>
        <v>126</v>
      </c>
      <c r="F13" s="9">
        <f>H5-(65+H7)*H7</f>
        <v>140.64000000000001</v>
      </c>
    </row>
    <row r="14" spans="2:11" ht="35.4" customHeight="1" x14ac:dyDescent="0.3">
      <c r="B14" s="8" t="s">
        <v>6</v>
      </c>
      <c r="C14" s="3" t="s">
        <v>23</v>
      </c>
      <c r="D14" s="14">
        <v>4</v>
      </c>
      <c r="E14" s="9">
        <f>H5-100*H7</f>
        <v>120</v>
      </c>
      <c r="F14" s="9">
        <f>H5-(90+H7)*H7</f>
        <v>125.64000000000001</v>
      </c>
    </row>
    <row r="15" spans="2:11" ht="35.4" customHeight="1" x14ac:dyDescent="0.3">
      <c r="B15" s="8" t="s">
        <v>7</v>
      </c>
      <c r="C15" s="4" t="s">
        <v>24</v>
      </c>
      <c r="D15" s="14" t="s">
        <v>8</v>
      </c>
      <c r="E15" s="9">
        <f>H2/2</f>
        <v>100</v>
      </c>
      <c r="F15" s="9">
        <f>H4-H7</f>
        <v>119.4</v>
      </c>
      <c r="G15" s="15" t="s">
        <v>31</v>
      </c>
      <c r="H15" s="15"/>
      <c r="I15" s="15"/>
      <c r="J15" s="15"/>
      <c r="K15" s="15"/>
    </row>
    <row r="16" spans="2:11" ht="35.4" customHeight="1" x14ac:dyDescent="0.3">
      <c r="B16" s="8" t="s">
        <v>9</v>
      </c>
      <c r="C16" s="4" t="s">
        <v>25</v>
      </c>
      <c r="D16" s="14" t="s">
        <v>10</v>
      </c>
      <c r="E16" s="9">
        <v>0</v>
      </c>
      <c r="F16" s="9">
        <f>E15-H7</f>
        <v>99.4</v>
      </c>
    </row>
  </sheetData>
  <mergeCells count="12">
    <mergeCell ref="G15:K15"/>
    <mergeCell ref="I5:K5"/>
    <mergeCell ref="B3:C3"/>
    <mergeCell ref="D2:G2"/>
    <mergeCell ref="B2:C2"/>
    <mergeCell ref="D4:G4"/>
    <mergeCell ref="D5:G5"/>
    <mergeCell ref="D7:G7"/>
    <mergeCell ref="D6:G6"/>
    <mergeCell ref="D3:G3"/>
    <mergeCell ref="E9:F9"/>
    <mergeCell ref="I3:K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Harald GELL, MSc, MSD, MBA</dc:creator>
  <cp:lastModifiedBy>GELL Harald</cp:lastModifiedBy>
  <dcterms:created xsi:type="dcterms:W3CDTF">2017-04-23T12:03:12Z</dcterms:created>
  <dcterms:modified xsi:type="dcterms:W3CDTF">2025-05-25T11:47:28Z</dcterms:modified>
</cp:coreProperties>
</file>